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Вікторія_1\Звіт\На сайт\"/>
    </mc:Choice>
  </mc:AlternateContent>
  <bookViews>
    <workbookView xWindow="0" yWindow="0" windowWidth="20490" windowHeight="7185"/>
  </bookViews>
  <sheets>
    <sheet name="Загальна інформація" sheetId="1" r:id="rId1"/>
    <sheet name="За напрямами _ люди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" l="1"/>
  <c r="F28" i="2" l="1"/>
  <c r="E28" i="2"/>
  <c r="D28" i="2"/>
  <c r="C28" i="2"/>
  <c r="G28" i="2"/>
  <c r="B28" i="2"/>
  <c r="C38" i="1"/>
  <c r="B29" i="2" l="1"/>
  <c r="H19" i="1"/>
  <c r="G19" i="1"/>
  <c r="F19" i="1"/>
  <c r="E19" i="1"/>
  <c r="D19" i="1"/>
  <c r="C19" i="1"/>
  <c r="D28" i="1"/>
  <c r="E28" i="1"/>
  <c r="F28" i="1"/>
  <c r="G28" i="1"/>
  <c r="H28" i="1"/>
  <c r="C28" i="1"/>
  <c r="D25" i="1"/>
  <c r="E25" i="1"/>
  <c r="F25" i="1"/>
  <c r="G25" i="1"/>
  <c r="H25" i="1"/>
  <c r="C25" i="1"/>
  <c r="C24" i="1" l="1"/>
  <c r="E24" i="1"/>
  <c r="H24" i="1"/>
  <c r="D24" i="1"/>
  <c r="G24" i="1"/>
  <c r="F24" i="1"/>
  <c r="D38" i="1"/>
  <c r="D35" i="1"/>
  <c r="E9" i="1"/>
  <c r="E8" i="1" s="1"/>
  <c r="D9" i="1"/>
  <c r="D8" i="1" s="1"/>
  <c r="C35" i="1" l="1"/>
  <c r="H13" i="1"/>
  <c r="H8" i="1" s="1"/>
  <c r="G13" i="1"/>
  <c r="G8" i="1" s="1"/>
  <c r="F9" i="1"/>
  <c r="F8" i="1" s="1"/>
  <c r="C9" i="1"/>
  <c r="C8" i="1" s="1"/>
  <c r="C47" i="1"/>
</calcChain>
</file>

<file path=xl/sharedStrings.xml><?xml version="1.0" encoding="utf-8"?>
<sst xmlns="http://schemas.openxmlformats.org/spreadsheetml/2006/main" count="116" uniqueCount="109">
  <si>
    <t>2018 рік</t>
  </si>
  <si>
    <t>І.</t>
  </si>
  <si>
    <t>Кількість осіб, які підвищили кваліфікацію</t>
  </si>
  <si>
    <t>за категоріями:</t>
  </si>
  <si>
    <t>1.1.</t>
  </si>
  <si>
    <t>категорія А</t>
  </si>
  <si>
    <t>1.1.1.</t>
  </si>
  <si>
    <t>категорія Б</t>
  </si>
  <si>
    <t>1.1.2.</t>
  </si>
  <si>
    <t>категорія В</t>
  </si>
  <si>
    <t>1.2.</t>
  </si>
  <si>
    <t xml:space="preserve">посадові особи місцевого самоврядування </t>
  </si>
  <si>
    <t>1.2.1.</t>
  </si>
  <si>
    <t>III категорія</t>
  </si>
  <si>
    <t>1.2.2.</t>
  </si>
  <si>
    <t>IV категорія</t>
  </si>
  <si>
    <t>V категорія</t>
  </si>
  <si>
    <t>VI категорія</t>
  </si>
  <si>
    <t>VII категорія</t>
  </si>
  <si>
    <t>депутати місцевих рад</t>
  </si>
  <si>
    <t>ІІ.</t>
  </si>
  <si>
    <t>2.1.</t>
  </si>
  <si>
    <t>науково-педагогічних працівників, які мають вчені звання:</t>
  </si>
  <si>
    <t>2.1.1.</t>
  </si>
  <si>
    <t>доцента</t>
  </si>
  <si>
    <t>2.1.2.</t>
  </si>
  <si>
    <t>професора</t>
  </si>
  <si>
    <t>2.2.</t>
  </si>
  <si>
    <t>науково-педагогічних працівників, які мають науковий ступінь:</t>
  </si>
  <si>
    <t>2.2.1.</t>
  </si>
  <si>
    <t>доктора наук</t>
  </si>
  <si>
    <t>2.2.2.</t>
  </si>
  <si>
    <t>кандидата наук</t>
  </si>
  <si>
    <t>2.3.</t>
  </si>
  <si>
    <t>2.4.</t>
  </si>
  <si>
    <t>ІІІ.</t>
  </si>
  <si>
    <t>Науково-методичне забезпечення підвищення кваліфікації (кількість)</t>
  </si>
  <si>
    <t>3.1.</t>
  </si>
  <si>
    <t>3.2.</t>
  </si>
  <si>
    <t>з них:</t>
  </si>
  <si>
    <t>3.2.1.</t>
  </si>
  <si>
    <t>3.2.2.</t>
  </si>
  <si>
    <t>3.2.3.</t>
  </si>
  <si>
    <t>3.2.4.</t>
  </si>
  <si>
    <t>ІНФОРМАЦІЙНА КАРТКА</t>
  </si>
  <si>
    <t>2019 рік</t>
  </si>
  <si>
    <t>ПОКАЗНИКИ</t>
  </si>
  <si>
    <t>місцеві органи виконавчої влади</t>
  </si>
  <si>
    <t>центральні органи виконавчої влади</t>
  </si>
  <si>
    <t>органи місцевого самоврядування</t>
  </si>
  <si>
    <t>1.1.3.</t>
  </si>
  <si>
    <t>про підвищення кваліфікації державних службовців, голів місцевих державних адміністрацій, 
їх перших заступників та заступників, посадових осіб місцевого самоврядування 
та депутатів місцевих рад у 2018-2019 роках</t>
  </si>
  <si>
    <t>голови місцевих держадміністрацій, їх перші заступники та заступники</t>
  </si>
  <si>
    <t>ПЕРІОД</t>
  </si>
  <si>
    <t>інші категорії слухачів</t>
  </si>
  <si>
    <t>державні службовці центральних органів виконавчої влади</t>
  </si>
  <si>
    <t>за програмами підвищення кваліфікації:</t>
  </si>
  <si>
    <t>Кількість викладачів, які залучені до навчання (осіб)</t>
  </si>
  <si>
    <t>розроблено  програм підвищення кваліфікації</t>
  </si>
  <si>
    <t>представники та експерти програм (проєктів) міжнародної технічної допомоги</t>
  </si>
  <si>
    <t>представники та експерти інститутів громадянського суспільства</t>
  </si>
  <si>
    <t>фахівці, які мають досвід роботи в державних органах, органах місцевого самоврядування</t>
  </si>
  <si>
    <t>2.5.</t>
  </si>
  <si>
    <t>гендерна рівність</t>
  </si>
  <si>
    <t>детінізація доходів</t>
  </si>
  <si>
    <t>децентралізація фінансової системи, зміцнення матеріальної та фінансової основи місцевого самоврядування</t>
  </si>
  <si>
    <t>дотримання прав людини та протидія дискримінації</t>
  </si>
  <si>
    <t>ефективне урядування</t>
  </si>
  <si>
    <t>євроатлантична інтеграція</t>
  </si>
  <si>
    <t>європейська інтеграція</t>
  </si>
  <si>
    <t>захист персональних даних</t>
  </si>
  <si>
    <t>захист прав осіб з інвалідністю</t>
  </si>
  <si>
    <t>захист прав споживачів</t>
  </si>
  <si>
    <t>зміна клімату</t>
  </si>
  <si>
    <t>інноваційний розвиток</t>
  </si>
  <si>
    <t>місцеве самоврядування</t>
  </si>
  <si>
    <t>надання адміністративних послуг</t>
  </si>
  <si>
    <t>національно-патріотичне виховання дітей та молоді</t>
  </si>
  <si>
    <t>публічне управління, проектний менеджмент та планування розвитку територіальних громад</t>
  </si>
  <si>
    <t>стратегічне планування, аналіз політики, нормопроектування</t>
  </si>
  <si>
    <t>стратегічні комунікації</t>
  </si>
  <si>
    <t>управління 
державними фінансами</t>
  </si>
  <si>
    <t>управління персоналом</t>
  </si>
  <si>
    <t>формування та виконання місцевих бюджетів</t>
  </si>
  <si>
    <t>запобігання корупції</t>
  </si>
  <si>
    <t>Напрям підвищення кваліфікації</t>
  </si>
  <si>
    <t>Державні службовці</t>
  </si>
  <si>
    <t>ЦОВВ</t>
  </si>
  <si>
    <t>МОВВ</t>
  </si>
  <si>
    <t>Посадові особи місцевого самоврядування</t>
  </si>
  <si>
    <t>Депутати місцевих рад</t>
  </si>
  <si>
    <t>Інші</t>
  </si>
  <si>
    <t>Голови МДА, їх перші заступники та заступники</t>
  </si>
  <si>
    <t>службові особи органів виконавчої влади та органів місцевого самоврядування</t>
  </si>
  <si>
    <t>Усього :</t>
  </si>
  <si>
    <t>Разом :</t>
  </si>
  <si>
    <t>загальними**</t>
  </si>
  <si>
    <t>спеціальними**</t>
  </si>
  <si>
    <t>загальними*</t>
  </si>
  <si>
    <t>спеціальними*</t>
  </si>
  <si>
    <r>
      <rPr>
        <b/>
        <sz val="11"/>
        <color theme="1"/>
        <rFont val="Calibri"/>
        <family val="2"/>
        <charset val="204"/>
        <scheme val="minor"/>
      </rPr>
      <t>ЗВІТНА ІНФОРМАЦІЯ</t>
    </r>
    <r>
      <rPr>
        <sz val="11"/>
        <color theme="1"/>
        <rFont val="Calibri"/>
        <family val="2"/>
        <charset val="204"/>
        <scheme val="minor"/>
      </rPr>
      <t xml:space="preserve">
щодо кількості державних службовців, голів місцевих державних адміністрацій, їх перших заступників та заступників,
посадових осіб місцевого самоврядування та депутатів місцевих рад, які підвищили кваліфікацію у 2019 році
у комунальному навчальному закладі «Київський міський центр перепідготовки та підвищення кваліфікації працівників органів державної влади, органів місцевого самоврядування, державних підприємств, установ і організацій»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</si>
  <si>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короткостроковими** </t>
    </r>
    <r>
      <rPr>
        <sz val="11"/>
        <color rgb="FFFF0000"/>
        <rFont val="Calibri"/>
        <family val="2"/>
        <charset val="204"/>
        <scheme val="minor"/>
      </rPr>
      <t>(ТКС, ТПС, СКНК, тренінги)</t>
    </r>
  </si>
  <si>
    <t>спеціальних професійних (сертифікатних)*</t>
  </si>
  <si>
    <t>спеціальних короткострокових**</t>
  </si>
  <si>
    <r>
      <t>загальних короткострокових**</t>
    </r>
    <r>
      <rPr>
        <sz val="11"/>
        <color rgb="FFFF0000"/>
        <rFont val="Calibri"/>
        <family val="2"/>
        <charset val="204"/>
        <scheme val="minor"/>
      </rPr>
      <t xml:space="preserve"> (ТКС, ТПС, СКНК, тренінги)</t>
    </r>
  </si>
  <si>
    <r>
      <t xml:space="preserve">розроблено навчально-методичних посібників </t>
    </r>
    <r>
      <rPr>
        <sz val="11"/>
        <color rgb="FFFF0000"/>
        <rFont val="Calibri"/>
        <family val="2"/>
        <charset val="204"/>
        <scheme val="minor"/>
      </rPr>
      <t>(розробок)</t>
    </r>
  </si>
  <si>
    <r>
      <t xml:space="preserve">загальних професійних (сертифікатних)*  </t>
    </r>
    <r>
      <rPr>
        <sz val="11"/>
        <color rgb="FFFF0000"/>
        <rFont val="Calibri"/>
        <family val="2"/>
        <charset val="204"/>
        <scheme val="minor"/>
      </rPr>
      <t>(професійна програма ПК ДС і ПОМС, ліцензована 2009 р. зі змінами і доповненнями)</t>
    </r>
  </si>
  <si>
    <t>професійними (сертифікатними)*(професійна програма ПК ДС і ПОМС, ліцензована 2009 р. зі змінами і доповненнями)</t>
  </si>
  <si>
    <t>у комунальному навчальному закладі «Київський міський центр перепідготовки та підвищення кваліфікації працівників органів державної влади, органів місцевого самоврядування, державних підприємств, установ і організацій»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</si>
</sst>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1" borderId="3" xfId="0" applyFont="1" applyFill="1" applyBorder="1" applyAlignment="1">
      <alignment horizontal="center" vertical="top"/>
    </xf>
    <xf numFmtId="0" fontId="3" fillId="1" borderId="10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1" borderId="1" xfId="0" applyFill="1" applyBorder="1" applyAlignment="1">
      <alignment horizontal="center" vertical="top"/>
    </xf>
    <xf numFmtId="0" fontId="0" fillId="1" borderId="12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0" fontId="0" fillId="0" borderId="0" xfId="0" applyAlignment="1">
      <alignment horizontal="right"/>
    </xf>
    <xf numFmtId="0" fontId="5" fillId="0" borderId="9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view="pageBreakPreview" zoomScaleNormal="100" zoomScaleSheetLayoutView="100" workbookViewId="0">
      <selection activeCell="A3" sqref="A3:H3"/>
    </sheetView>
  </sheetViews>
  <sheetFormatPr defaultRowHeight="15" x14ac:dyDescent="0.25"/>
  <cols>
    <col min="1" max="1" width="9.140625" style="4"/>
    <col min="2" max="2" width="76.140625" style="5" customWidth="1"/>
    <col min="3" max="8" width="10.85546875" style="4" customWidth="1"/>
  </cols>
  <sheetData>
    <row r="1" spans="1:8" s="1" customFormat="1" ht="18.75" x14ac:dyDescent="0.25">
      <c r="A1" s="43" t="s">
        <v>44</v>
      </c>
      <c r="B1" s="43"/>
      <c r="C1" s="43"/>
      <c r="D1" s="43"/>
      <c r="E1" s="43"/>
      <c r="F1" s="43"/>
      <c r="G1" s="43"/>
      <c r="H1" s="43"/>
    </row>
    <row r="2" spans="1:8" s="1" customFormat="1" ht="63" customHeight="1" x14ac:dyDescent="0.25">
      <c r="A2" s="44" t="s">
        <v>51</v>
      </c>
      <c r="B2" s="44"/>
      <c r="C2" s="44"/>
      <c r="D2" s="44"/>
      <c r="E2" s="44"/>
      <c r="F2" s="44"/>
      <c r="G2" s="44"/>
      <c r="H2" s="44"/>
    </row>
    <row r="3" spans="1:8" s="1" customFormat="1" ht="53.25" customHeight="1" x14ac:dyDescent="0.25">
      <c r="A3" s="44" t="s">
        <v>108</v>
      </c>
      <c r="B3" s="45"/>
      <c r="C3" s="45"/>
      <c r="D3" s="45"/>
      <c r="E3" s="45"/>
      <c r="F3" s="45"/>
      <c r="G3" s="45"/>
      <c r="H3" s="45"/>
    </row>
    <row r="4" spans="1:8" ht="15.75" thickBot="1" x14ac:dyDescent="0.3"/>
    <row r="5" spans="1:8" ht="33.75" customHeight="1" x14ac:dyDescent="0.25">
      <c r="A5" s="48"/>
      <c r="B5" s="50" t="s">
        <v>46</v>
      </c>
      <c r="C5" s="41" t="s">
        <v>48</v>
      </c>
      <c r="D5" s="41"/>
      <c r="E5" s="41" t="s">
        <v>47</v>
      </c>
      <c r="F5" s="41"/>
      <c r="G5" s="41" t="s">
        <v>49</v>
      </c>
      <c r="H5" s="42"/>
    </row>
    <row r="6" spans="1:8" ht="15.75" thickBot="1" x14ac:dyDescent="0.3">
      <c r="A6" s="49"/>
      <c r="B6" s="51"/>
      <c r="C6" s="11" t="s">
        <v>0</v>
      </c>
      <c r="D6" s="11" t="s">
        <v>45</v>
      </c>
      <c r="E6" s="11" t="s">
        <v>0</v>
      </c>
      <c r="F6" s="11" t="s">
        <v>45</v>
      </c>
      <c r="G6" s="11" t="s">
        <v>0</v>
      </c>
      <c r="H6" s="12" t="s">
        <v>45</v>
      </c>
    </row>
    <row r="7" spans="1:8" s="3" customFormat="1" ht="15" customHeight="1" thickTop="1" x14ac:dyDescent="0.25">
      <c r="A7" s="13" t="s">
        <v>1</v>
      </c>
      <c r="B7" s="10" t="s">
        <v>2</v>
      </c>
      <c r="C7" s="23"/>
      <c r="D7" s="23"/>
      <c r="E7" s="23"/>
      <c r="F7" s="23"/>
      <c r="G7" s="23"/>
      <c r="H7" s="24"/>
    </row>
    <row r="8" spans="1:8" x14ac:dyDescent="0.25">
      <c r="A8" s="14" t="s">
        <v>4</v>
      </c>
      <c r="B8" s="9" t="s">
        <v>3</v>
      </c>
      <c r="C8" s="8">
        <f>C9+C19</f>
        <v>188</v>
      </c>
      <c r="D8" s="8">
        <f>D9+D19</f>
        <v>397</v>
      </c>
      <c r="E8" s="8">
        <f>E9+E19</f>
        <v>2323</v>
      </c>
      <c r="F8" s="8">
        <f>F9+F19</f>
        <v>2206</v>
      </c>
      <c r="G8" s="8">
        <f>G13+G19</f>
        <v>85</v>
      </c>
      <c r="H8" s="15">
        <f>H13+H19</f>
        <v>86</v>
      </c>
    </row>
    <row r="9" spans="1:8" s="2" customFormat="1" x14ac:dyDescent="0.25">
      <c r="A9" s="14" t="s">
        <v>6</v>
      </c>
      <c r="B9" s="9" t="s">
        <v>55</v>
      </c>
      <c r="C9" s="8">
        <f>C10+C11+C12</f>
        <v>188</v>
      </c>
      <c r="D9" s="8">
        <f>D10+D11+D12</f>
        <v>397</v>
      </c>
      <c r="E9" s="8">
        <f>E10+E11+E12</f>
        <v>2323</v>
      </c>
      <c r="F9" s="8">
        <f>F10+F11+F12</f>
        <v>2206</v>
      </c>
      <c r="G9" s="27"/>
      <c r="H9" s="28"/>
    </row>
    <row r="10" spans="1:8" x14ac:dyDescent="0.25">
      <c r="A10" s="17"/>
      <c r="B10" s="7" t="s">
        <v>5</v>
      </c>
      <c r="C10" s="25"/>
      <c r="D10" s="25"/>
      <c r="E10" s="25"/>
      <c r="F10" s="25">
        <v>2</v>
      </c>
      <c r="G10" s="27"/>
      <c r="H10" s="28"/>
    </row>
    <row r="11" spans="1:8" x14ac:dyDescent="0.25">
      <c r="A11" s="17"/>
      <c r="B11" s="7" t="s">
        <v>7</v>
      </c>
      <c r="C11" s="25">
        <v>31</v>
      </c>
      <c r="D11" s="25">
        <v>117</v>
      </c>
      <c r="E11" s="25">
        <v>823</v>
      </c>
      <c r="F11" s="25">
        <v>713</v>
      </c>
      <c r="G11" s="27"/>
      <c r="H11" s="28"/>
    </row>
    <row r="12" spans="1:8" x14ac:dyDescent="0.25">
      <c r="A12" s="17"/>
      <c r="B12" s="7" t="s">
        <v>9</v>
      </c>
      <c r="C12" s="25">
        <v>157</v>
      </c>
      <c r="D12" s="25">
        <v>280</v>
      </c>
      <c r="E12" s="25">
        <v>1500</v>
      </c>
      <c r="F12" s="25">
        <v>1491</v>
      </c>
      <c r="G12" s="27"/>
      <c r="H12" s="28"/>
    </row>
    <row r="13" spans="1:8" s="2" customFormat="1" ht="15" customHeight="1" x14ac:dyDescent="0.25">
      <c r="A13" s="14" t="s">
        <v>8</v>
      </c>
      <c r="B13" s="9" t="s">
        <v>11</v>
      </c>
      <c r="C13" s="27"/>
      <c r="D13" s="27"/>
      <c r="E13" s="27"/>
      <c r="F13" s="27"/>
      <c r="G13" s="8">
        <f>G14+G15+G16+G17+G18</f>
        <v>85</v>
      </c>
      <c r="H13" s="15">
        <f>H14+H15+H16+H17+H18</f>
        <v>86</v>
      </c>
    </row>
    <row r="14" spans="1:8" x14ac:dyDescent="0.25">
      <c r="A14" s="17"/>
      <c r="B14" s="7" t="s">
        <v>13</v>
      </c>
      <c r="C14" s="27"/>
      <c r="D14" s="27"/>
      <c r="E14" s="27"/>
      <c r="F14" s="27"/>
      <c r="G14" s="25"/>
      <c r="H14" s="26"/>
    </row>
    <row r="15" spans="1:8" x14ac:dyDescent="0.25">
      <c r="A15" s="17"/>
      <c r="B15" s="7" t="s">
        <v>15</v>
      </c>
      <c r="C15" s="27"/>
      <c r="D15" s="27"/>
      <c r="E15" s="27"/>
      <c r="F15" s="27"/>
      <c r="G15" s="25"/>
      <c r="H15" s="26">
        <v>3</v>
      </c>
    </row>
    <row r="16" spans="1:8" x14ac:dyDescent="0.25">
      <c r="A16" s="17"/>
      <c r="B16" s="7" t="s">
        <v>16</v>
      </c>
      <c r="C16" s="27"/>
      <c r="D16" s="27"/>
      <c r="E16" s="27"/>
      <c r="F16" s="27"/>
      <c r="G16" s="25">
        <v>8</v>
      </c>
      <c r="H16" s="26">
        <v>81</v>
      </c>
    </row>
    <row r="17" spans="1:8" x14ac:dyDescent="0.25">
      <c r="A17" s="17"/>
      <c r="B17" s="7" t="s">
        <v>17</v>
      </c>
      <c r="C17" s="27"/>
      <c r="D17" s="27"/>
      <c r="E17" s="27"/>
      <c r="F17" s="27"/>
      <c r="G17" s="25">
        <v>77</v>
      </c>
      <c r="H17" s="26">
        <v>2</v>
      </c>
    </row>
    <row r="18" spans="1:8" x14ac:dyDescent="0.25">
      <c r="A18" s="17"/>
      <c r="B18" s="7" t="s">
        <v>18</v>
      </c>
      <c r="C18" s="27"/>
      <c r="D18" s="27"/>
      <c r="E18" s="27"/>
      <c r="F18" s="27"/>
      <c r="G18" s="25"/>
      <c r="H18" s="26"/>
    </row>
    <row r="19" spans="1:8" s="2" customFormat="1" x14ac:dyDescent="0.25">
      <c r="A19" s="14" t="s">
        <v>50</v>
      </c>
      <c r="B19" s="9" t="s">
        <v>54</v>
      </c>
      <c r="C19" s="8">
        <f>C21+C22</f>
        <v>0</v>
      </c>
      <c r="D19" s="8">
        <f>D21+D22</f>
        <v>0</v>
      </c>
      <c r="E19" s="8">
        <f>E22</f>
        <v>0</v>
      </c>
      <c r="F19" s="8">
        <f>F22</f>
        <v>0</v>
      </c>
      <c r="G19" s="8">
        <f>G20+G22</f>
        <v>0</v>
      </c>
      <c r="H19" s="15">
        <f>H20+H22</f>
        <v>0</v>
      </c>
    </row>
    <row r="20" spans="1:8" ht="15" customHeight="1" x14ac:dyDescent="0.25">
      <c r="A20" s="17"/>
      <c r="B20" s="7" t="s">
        <v>19</v>
      </c>
      <c r="C20" s="27"/>
      <c r="D20" s="27"/>
      <c r="E20" s="27"/>
      <c r="F20" s="27"/>
      <c r="G20" s="25"/>
      <c r="H20" s="26"/>
    </row>
    <row r="21" spans="1:8" x14ac:dyDescent="0.25">
      <c r="A21" s="17"/>
      <c r="B21" s="7" t="s">
        <v>52</v>
      </c>
      <c r="C21" s="27"/>
      <c r="D21" s="27"/>
      <c r="E21" s="25"/>
      <c r="F21" s="25"/>
      <c r="G21" s="27"/>
      <c r="H21" s="28"/>
    </row>
    <row r="22" spans="1:8" x14ac:dyDescent="0.25">
      <c r="A22" s="17"/>
      <c r="B22" s="7" t="s">
        <v>93</v>
      </c>
      <c r="C22" s="25"/>
      <c r="D22" s="25"/>
      <c r="E22" s="25"/>
      <c r="F22" s="25"/>
      <c r="G22" s="25"/>
      <c r="H22" s="26"/>
    </row>
    <row r="23" spans="1:8" x14ac:dyDescent="0.25">
      <c r="A23" s="17"/>
      <c r="B23" s="7"/>
      <c r="C23" s="6"/>
      <c r="D23" s="6"/>
      <c r="E23" s="6"/>
      <c r="F23" s="6"/>
      <c r="G23" s="6"/>
      <c r="H23" s="16"/>
    </row>
    <row r="24" spans="1:8" x14ac:dyDescent="0.25">
      <c r="A24" s="14" t="s">
        <v>10</v>
      </c>
      <c r="B24" s="9" t="s">
        <v>56</v>
      </c>
      <c r="C24" s="8">
        <f>C25+C28</f>
        <v>188</v>
      </c>
      <c r="D24" s="8">
        <f t="shared" ref="D24:H24" si="0">D25+D28</f>
        <v>397</v>
      </c>
      <c r="E24" s="8">
        <f t="shared" si="0"/>
        <v>2323</v>
      </c>
      <c r="F24" s="8">
        <f t="shared" si="0"/>
        <v>2206</v>
      </c>
      <c r="G24" s="8">
        <f t="shared" si="0"/>
        <v>85</v>
      </c>
      <c r="H24" s="15">
        <f t="shared" si="0"/>
        <v>86</v>
      </c>
    </row>
    <row r="25" spans="1:8" ht="15" customHeight="1" x14ac:dyDescent="0.25">
      <c r="A25" s="14" t="s">
        <v>12</v>
      </c>
      <c r="B25" s="9" t="s">
        <v>107</v>
      </c>
      <c r="C25" s="8">
        <f>C26+C27</f>
        <v>100</v>
      </c>
      <c r="D25" s="8">
        <f t="shared" ref="D25:H25" si="1">D26+D27</f>
        <v>99</v>
      </c>
      <c r="E25" s="8">
        <f t="shared" si="1"/>
        <v>291</v>
      </c>
      <c r="F25" s="8">
        <f t="shared" si="1"/>
        <v>259</v>
      </c>
      <c r="G25" s="8">
        <f t="shared" si="1"/>
        <v>5</v>
      </c>
      <c r="H25" s="15">
        <f t="shared" si="1"/>
        <v>3</v>
      </c>
    </row>
    <row r="26" spans="1:8" ht="15" customHeight="1" x14ac:dyDescent="0.25">
      <c r="A26" s="17"/>
      <c r="B26" s="7" t="s">
        <v>98</v>
      </c>
      <c r="C26" s="25">
        <v>100</v>
      </c>
      <c r="D26" s="25">
        <v>99</v>
      </c>
      <c r="E26" s="25">
        <v>291</v>
      </c>
      <c r="F26" s="25">
        <v>259</v>
      </c>
      <c r="G26" s="25">
        <v>5</v>
      </c>
      <c r="H26" s="26">
        <v>3</v>
      </c>
    </row>
    <row r="27" spans="1:8" ht="15" customHeight="1" x14ac:dyDescent="0.25">
      <c r="A27" s="17"/>
      <c r="B27" s="7" t="s">
        <v>99</v>
      </c>
      <c r="C27" s="25"/>
      <c r="D27" s="25"/>
      <c r="E27" s="25"/>
      <c r="F27" s="25"/>
      <c r="G27" s="25"/>
      <c r="H27" s="26"/>
    </row>
    <row r="28" spans="1:8" ht="15" customHeight="1" x14ac:dyDescent="0.25">
      <c r="A28" s="14" t="s">
        <v>14</v>
      </c>
      <c r="B28" s="9" t="s">
        <v>101</v>
      </c>
      <c r="C28" s="8">
        <f>C29+C30</f>
        <v>88</v>
      </c>
      <c r="D28" s="8">
        <f t="shared" ref="D28:H28" si="2">D29+D30</f>
        <v>298</v>
      </c>
      <c r="E28" s="8">
        <f t="shared" si="2"/>
        <v>2032</v>
      </c>
      <c r="F28" s="8">
        <f t="shared" si="2"/>
        <v>1947</v>
      </c>
      <c r="G28" s="8">
        <f t="shared" si="2"/>
        <v>80</v>
      </c>
      <c r="H28" s="15">
        <f t="shared" si="2"/>
        <v>83</v>
      </c>
    </row>
    <row r="29" spans="1:8" ht="15" customHeight="1" x14ac:dyDescent="0.25">
      <c r="A29" s="17"/>
      <c r="B29" s="7" t="s">
        <v>96</v>
      </c>
      <c r="C29" s="25">
        <v>88</v>
      </c>
      <c r="D29" s="25">
        <v>298</v>
      </c>
      <c r="E29" s="25">
        <v>2032</v>
      </c>
      <c r="F29" s="25">
        <v>1947</v>
      </c>
      <c r="G29" s="25">
        <v>80</v>
      </c>
      <c r="H29" s="26">
        <v>83</v>
      </c>
    </row>
    <row r="30" spans="1:8" ht="15.75" thickBot="1" x14ac:dyDescent="0.3">
      <c r="A30" s="18"/>
      <c r="B30" s="19" t="s">
        <v>97</v>
      </c>
      <c r="C30" s="29"/>
      <c r="D30" s="29"/>
      <c r="E30" s="29"/>
      <c r="F30" s="29"/>
      <c r="G30" s="29"/>
      <c r="H30" s="30"/>
    </row>
    <row r="31" spans="1:8" ht="15.75" thickBot="1" x14ac:dyDescent="0.3"/>
    <row r="32" spans="1:8" x14ac:dyDescent="0.25">
      <c r="A32" s="48"/>
      <c r="B32" s="50" t="s">
        <v>46</v>
      </c>
      <c r="C32" s="46" t="s">
        <v>53</v>
      </c>
      <c r="D32" s="47"/>
    </row>
    <row r="33" spans="1:4" ht="15.75" thickBot="1" x14ac:dyDescent="0.3">
      <c r="A33" s="49"/>
      <c r="B33" s="51"/>
      <c r="C33" s="11" t="s">
        <v>0</v>
      </c>
      <c r="D33" s="12" t="s">
        <v>45</v>
      </c>
    </row>
    <row r="34" spans="1:4" ht="15" customHeight="1" thickTop="1" x14ac:dyDescent="0.25">
      <c r="A34" s="13" t="s">
        <v>20</v>
      </c>
      <c r="B34" s="10" t="s">
        <v>57</v>
      </c>
      <c r="C34" s="27"/>
      <c r="D34" s="28"/>
    </row>
    <row r="35" spans="1:4" ht="15" customHeight="1" x14ac:dyDescent="0.25">
      <c r="A35" s="17" t="s">
        <v>21</v>
      </c>
      <c r="B35" s="7" t="s">
        <v>22</v>
      </c>
      <c r="C35" s="8">
        <f>C36+C37</f>
        <v>41</v>
      </c>
      <c r="D35" s="15">
        <f>D36+D37</f>
        <v>42</v>
      </c>
    </row>
    <row r="36" spans="1:4" x14ac:dyDescent="0.25">
      <c r="A36" s="17" t="s">
        <v>23</v>
      </c>
      <c r="B36" s="7" t="s">
        <v>24</v>
      </c>
      <c r="C36" s="25">
        <v>27</v>
      </c>
      <c r="D36" s="26">
        <v>30</v>
      </c>
    </row>
    <row r="37" spans="1:4" x14ac:dyDescent="0.25">
      <c r="A37" s="17" t="s">
        <v>25</v>
      </c>
      <c r="B37" s="7" t="s">
        <v>26</v>
      </c>
      <c r="C37" s="25">
        <v>14</v>
      </c>
      <c r="D37" s="26">
        <v>12</v>
      </c>
    </row>
    <row r="38" spans="1:4" ht="15" customHeight="1" x14ac:dyDescent="0.25">
      <c r="A38" s="17" t="s">
        <v>27</v>
      </c>
      <c r="B38" s="7" t="s">
        <v>28</v>
      </c>
      <c r="C38" s="8">
        <f>C39+C40</f>
        <v>50</v>
      </c>
      <c r="D38" s="15">
        <f>D39+D40</f>
        <v>51</v>
      </c>
    </row>
    <row r="39" spans="1:4" x14ac:dyDescent="0.25">
      <c r="A39" s="17" t="s">
        <v>29</v>
      </c>
      <c r="B39" s="7" t="s">
        <v>30</v>
      </c>
      <c r="C39" s="25">
        <v>17</v>
      </c>
      <c r="D39" s="26">
        <v>13</v>
      </c>
    </row>
    <row r="40" spans="1:4" x14ac:dyDescent="0.25">
      <c r="A40" s="17" t="s">
        <v>31</v>
      </c>
      <c r="B40" s="7" t="s">
        <v>32</v>
      </c>
      <c r="C40" s="25">
        <v>33</v>
      </c>
      <c r="D40" s="26">
        <v>38</v>
      </c>
    </row>
    <row r="41" spans="1:4" x14ac:dyDescent="0.25">
      <c r="A41" s="17" t="s">
        <v>33</v>
      </c>
      <c r="B41" s="7" t="s">
        <v>61</v>
      </c>
      <c r="C41" s="25">
        <v>47</v>
      </c>
      <c r="D41" s="26">
        <v>67</v>
      </c>
    </row>
    <row r="42" spans="1:4" x14ac:dyDescent="0.25">
      <c r="A42" s="17" t="s">
        <v>34</v>
      </c>
      <c r="B42" s="7" t="s">
        <v>60</v>
      </c>
      <c r="C42" s="25">
        <v>6</v>
      </c>
      <c r="D42" s="26">
        <v>7</v>
      </c>
    </row>
    <row r="43" spans="1:4" x14ac:dyDescent="0.25">
      <c r="A43" s="17" t="s">
        <v>62</v>
      </c>
      <c r="B43" s="7" t="s">
        <v>59</v>
      </c>
      <c r="C43" s="25">
        <v>1</v>
      </c>
      <c r="D43" s="26">
        <v>3</v>
      </c>
    </row>
    <row r="44" spans="1:4" x14ac:dyDescent="0.25">
      <c r="A44" s="17"/>
      <c r="B44" s="7"/>
      <c r="C44" s="27"/>
      <c r="D44" s="28"/>
    </row>
    <row r="45" spans="1:4" x14ac:dyDescent="0.25">
      <c r="A45" s="14" t="s">
        <v>35</v>
      </c>
      <c r="B45" s="9" t="s">
        <v>36</v>
      </c>
      <c r="C45" s="27"/>
      <c r="D45" s="28"/>
    </row>
    <row r="46" spans="1:4" ht="15" customHeight="1" x14ac:dyDescent="0.25">
      <c r="A46" s="17" t="s">
        <v>37</v>
      </c>
      <c r="B46" s="7" t="s">
        <v>105</v>
      </c>
      <c r="C46" s="25">
        <v>3</v>
      </c>
      <c r="D46" s="26">
        <v>4</v>
      </c>
    </row>
    <row r="47" spans="1:4" ht="15" customHeight="1" x14ac:dyDescent="0.25">
      <c r="A47" s="17" t="s">
        <v>38</v>
      </c>
      <c r="B47" s="7" t="s">
        <v>58</v>
      </c>
      <c r="C47" s="8">
        <f>C49+C50+C51+C52</f>
        <v>27</v>
      </c>
      <c r="D47" s="15">
        <f>D49+D50+D51+D52</f>
        <v>21</v>
      </c>
    </row>
    <row r="48" spans="1:4" x14ac:dyDescent="0.25">
      <c r="A48" s="17"/>
      <c r="B48" s="7" t="s">
        <v>39</v>
      </c>
      <c r="C48" s="27"/>
      <c r="D48" s="28"/>
    </row>
    <row r="49" spans="1:4" ht="15" customHeight="1" x14ac:dyDescent="0.25">
      <c r="A49" s="17" t="s">
        <v>40</v>
      </c>
      <c r="B49" s="7" t="s">
        <v>106</v>
      </c>
      <c r="C49" s="25">
        <v>1</v>
      </c>
      <c r="D49" s="26">
        <v>1</v>
      </c>
    </row>
    <row r="50" spans="1:4" ht="15" customHeight="1" x14ac:dyDescent="0.25">
      <c r="A50" s="17" t="s">
        <v>41</v>
      </c>
      <c r="B50" s="7" t="s">
        <v>102</v>
      </c>
      <c r="C50" s="25"/>
      <c r="D50" s="26"/>
    </row>
    <row r="51" spans="1:4" ht="15" customHeight="1" x14ac:dyDescent="0.25">
      <c r="A51" s="17" t="s">
        <v>42</v>
      </c>
      <c r="B51" s="7" t="s">
        <v>104</v>
      </c>
      <c r="C51" s="25">
        <v>26</v>
      </c>
      <c r="D51" s="26">
        <v>20</v>
      </c>
    </row>
    <row r="52" spans="1:4" ht="15" customHeight="1" x14ac:dyDescent="0.25">
      <c r="A52" s="17" t="s">
        <v>43</v>
      </c>
      <c r="B52" s="7" t="s">
        <v>103</v>
      </c>
      <c r="C52" s="25"/>
      <c r="D52" s="26"/>
    </row>
    <row r="53" spans="1:4" x14ac:dyDescent="0.25">
      <c r="A53" s="17"/>
      <c r="B53" s="7"/>
      <c r="C53" s="27"/>
      <c r="D53" s="28"/>
    </row>
  </sheetData>
  <mergeCells count="11">
    <mergeCell ref="C32:D32"/>
    <mergeCell ref="A5:A6"/>
    <mergeCell ref="B5:B6"/>
    <mergeCell ref="B32:B33"/>
    <mergeCell ref="A32:A33"/>
    <mergeCell ref="G5:H5"/>
    <mergeCell ref="C5:D5"/>
    <mergeCell ref="E5:F5"/>
    <mergeCell ref="A1:H1"/>
    <mergeCell ref="A2:H2"/>
    <mergeCell ref="A3:H3"/>
  </mergeCells>
  <pageMargins left="0.25" right="0.25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view="pageBreakPreview" topLeftCell="A19" zoomScale="90" zoomScaleNormal="100" zoomScaleSheetLayoutView="90" workbookViewId="0">
      <selection sqref="A1:XFD2"/>
    </sheetView>
  </sheetViews>
  <sheetFormatPr defaultRowHeight="15" x14ac:dyDescent="0.25"/>
  <cols>
    <col min="1" max="1" width="58.85546875" style="20" customWidth="1"/>
    <col min="2" max="7" width="17.85546875" style="21" customWidth="1"/>
  </cols>
  <sheetData>
    <row r="1" spans="1:7" ht="85.5" customHeight="1" x14ac:dyDescent="0.25">
      <c r="A1" s="56" t="s">
        <v>100</v>
      </c>
      <c r="B1" s="56"/>
      <c r="C1" s="56"/>
      <c r="D1" s="56"/>
      <c r="E1" s="56"/>
      <c r="F1" s="56"/>
      <c r="G1" s="56"/>
    </row>
    <row r="2" spans="1:7" ht="15.75" thickBot="1" x14ac:dyDescent="0.3"/>
    <row r="3" spans="1:7" ht="30" customHeight="1" x14ac:dyDescent="0.25">
      <c r="A3" s="52" t="s">
        <v>85</v>
      </c>
      <c r="B3" s="57" t="s">
        <v>86</v>
      </c>
      <c r="C3" s="58"/>
      <c r="D3" s="59" t="s">
        <v>89</v>
      </c>
      <c r="E3" s="54" t="s">
        <v>92</v>
      </c>
      <c r="F3" s="59" t="s">
        <v>90</v>
      </c>
      <c r="G3" s="61" t="s">
        <v>91</v>
      </c>
    </row>
    <row r="4" spans="1:7" ht="15.75" thickBot="1" x14ac:dyDescent="0.3">
      <c r="A4" s="53"/>
      <c r="B4" s="22" t="s">
        <v>87</v>
      </c>
      <c r="C4" s="22" t="s">
        <v>88</v>
      </c>
      <c r="D4" s="60"/>
      <c r="E4" s="55"/>
      <c r="F4" s="60"/>
      <c r="G4" s="62"/>
    </row>
    <row r="5" spans="1:7" ht="15.75" customHeight="1" thickTop="1" x14ac:dyDescent="0.25">
      <c r="A5" s="32" t="s">
        <v>84</v>
      </c>
      <c r="B5" s="35">
        <v>99</v>
      </c>
      <c r="C5" s="35">
        <v>720</v>
      </c>
      <c r="D5" s="35">
        <v>34</v>
      </c>
      <c r="E5" s="35"/>
      <c r="F5" s="35"/>
      <c r="G5" s="36"/>
    </row>
    <row r="6" spans="1:7" x14ac:dyDescent="0.25">
      <c r="A6" s="33" t="s">
        <v>63</v>
      </c>
      <c r="B6" s="37">
        <v>99</v>
      </c>
      <c r="C6" s="37">
        <v>259</v>
      </c>
      <c r="D6" s="37">
        <v>3</v>
      </c>
      <c r="E6" s="37"/>
      <c r="F6" s="37"/>
      <c r="G6" s="38"/>
    </row>
    <row r="7" spans="1:7" x14ac:dyDescent="0.25">
      <c r="A7" s="33" t="s">
        <v>64</v>
      </c>
      <c r="B7" s="37">
        <v>99</v>
      </c>
      <c r="C7" s="37">
        <v>259</v>
      </c>
      <c r="D7" s="37">
        <v>3</v>
      </c>
      <c r="E7" s="37"/>
      <c r="F7" s="37"/>
      <c r="G7" s="38"/>
    </row>
    <row r="8" spans="1:7" ht="25.5" x14ac:dyDescent="0.25">
      <c r="A8" s="33" t="s">
        <v>65</v>
      </c>
      <c r="B8" s="37">
        <v>99</v>
      </c>
      <c r="C8" s="37">
        <v>259</v>
      </c>
      <c r="D8" s="37">
        <v>3</v>
      </c>
      <c r="E8" s="37"/>
      <c r="F8" s="37"/>
      <c r="G8" s="38"/>
    </row>
    <row r="9" spans="1:7" x14ac:dyDescent="0.25">
      <c r="A9" s="33" t="s">
        <v>66</v>
      </c>
      <c r="B9" s="37">
        <v>99</v>
      </c>
      <c r="C9" s="37">
        <v>335</v>
      </c>
      <c r="D9" s="37">
        <v>3</v>
      </c>
      <c r="E9" s="37"/>
      <c r="F9" s="37"/>
      <c r="G9" s="38">
        <v>28</v>
      </c>
    </row>
    <row r="10" spans="1:7" x14ac:dyDescent="0.25">
      <c r="A10" s="33" t="s">
        <v>67</v>
      </c>
      <c r="B10" s="37">
        <v>99</v>
      </c>
      <c r="C10" s="37">
        <v>259</v>
      </c>
      <c r="D10" s="37">
        <v>3</v>
      </c>
      <c r="E10" s="37"/>
      <c r="F10" s="37"/>
      <c r="G10" s="38"/>
    </row>
    <row r="11" spans="1:7" x14ac:dyDescent="0.25">
      <c r="A11" s="33" t="s">
        <v>68</v>
      </c>
      <c r="B11" s="37">
        <v>99</v>
      </c>
      <c r="C11" s="37">
        <v>274</v>
      </c>
      <c r="D11" s="37">
        <v>3</v>
      </c>
      <c r="E11" s="37"/>
      <c r="F11" s="37"/>
      <c r="G11" s="38"/>
    </row>
    <row r="12" spans="1:7" x14ac:dyDescent="0.25">
      <c r="A12" s="33" t="s">
        <v>69</v>
      </c>
      <c r="B12" s="37">
        <v>99</v>
      </c>
      <c r="C12" s="37">
        <v>302</v>
      </c>
      <c r="D12" s="37">
        <v>3</v>
      </c>
      <c r="E12" s="37"/>
      <c r="F12" s="37"/>
      <c r="G12" s="38"/>
    </row>
    <row r="13" spans="1:7" x14ac:dyDescent="0.25">
      <c r="A13" s="33" t="s">
        <v>70</v>
      </c>
      <c r="B13" s="37">
        <v>99</v>
      </c>
      <c r="C13" s="37">
        <v>20</v>
      </c>
      <c r="D13" s="37"/>
      <c r="E13" s="37"/>
      <c r="F13" s="37"/>
      <c r="G13" s="38"/>
    </row>
    <row r="14" spans="1:7" ht="15" customHeight="1" x14ac:dyDescent="0.25">
      <c r="A14" s="33" t="s">
        <v>71</v>
      </c>
      <c r="B14" s="37">
        <v>99</v>
      </c>
      <c r="C14" s="37">
        <v>259</v>
      </c>
      <c r="D14" s="37"/>
      <c r="E14" s="37"/>
      <c r="F14" s="37"/>
      <c r="G14" s="38"/>
    </row>
    <row r="15" spans="1:7" x14ac:dyDescent="0.25">
      <c r="A15" s="33" t="s">
        <v>72</v>
      </c>
      <c r="B15" s="37"/>
      <c r="C15" s="37">
        <v>15</v>
      </c>
      <c r="D15" s="37"/>
      <c r="E15" s="37"/>
      <c r="F15" s="37"/>
      <c r="G15" s="38"/>
    </row>
    <row r="16" spans="1:7" x14ac:dyDescent="0.25">
      <c r="A16" s="33" t="s">
        <v>73</v>
      </c>
      <c r="B16" s="37"/>
      <c r="C16" s="37"/>
      <c r="D16" s="37"/>
      <c r="E16" s="37"/>
      <c r="F16" s="37"/>
      <c r="G16" s="38"/>
    </row>
    <row r="17" spans="1:7" ht="15" customHeight="1" x14ac:dyDescent="0.25">
      <c r="A17" s="33" t="s">
        <v>74</v>
      </c>
      <c r="B17" s="37">
        <v>99</v>
      </c>
      <c r="C17" s="37">
        <v>284</v>
      </c>
      <c r="D17" s="37">
        <v>3</v>
      </c>
      <c r="E17" s="37"/>
      <c r="F17" s="37"/>
      <c r="G17" s="38"/>
    </row>
    <row r="18" spans="1:7" x14ac:dyDescent="0.25">
      <c r="A18" s="33" t="s">
        <v>75</v>
      </c>
      <c r="B18" s="37">
        <v>99</v>
      </c>
      <c r="C18" s="37">
        <v>259</v>
      </c>
      <c r="D18" s="37">
        <v>3</v>
      </c>
      <c r="E18" s="37"/>
      <c r="F18" s="37"/>
      <c r="G18" s="38"/>
    </row>
    <row r="19" spans="1:7" x14ac:dyDescent="0.25">
      <c r="A19" s="33" t="s">
        <v>76</v>
      </c>
      <c r="B19" s="37"/>
      <c r="C19" s="37">
        <v>250</v>
      </c>
      <c r="D19" s="37"/>
      <c r="E19" s="37"/>
      <c r="F19" s="37"/>
      <c r="G19" s="38"/>
    </row>
    <row r="20" spans="1:7" ht="15" customHeight="1" x14ac:dyDescent="0.25">
      <c r="A20" s="33" t="s">
        <v>77</v>
      </c>
      <c r="B20" s="37"/>
      <c r="C20" s="37">
        <v>259</v>
      </c>
      <c r="D20" s="37">
        <v>3</v>
      </c>
      <c r="E20" s="37"/>
      <c r="F20" s="37"/>
      <c r="G20" s="38"/>
    </row>
    <row r="21" spans="1:7" ht="25.5" x14ac:dyDescent="0.25">
      <c r="A21" s="33" t="s">
        <v>78</v>
      </c>
      <c r="B21" s="37">
        <v>99</v>
      </c>
      <c r="C21" s="37">
        <v>274</v>
      </c>
      <c r="D21" s="37">
        <v>4</v>
      </c>
      <c r="E21" s="37"/>
      <c r="F21" s="37"/>
      <c r="G21" s="38"/>
    </row>
    <row r="22" spans="1:7" x14ac:dyDescent="0.25">
      <c r="A22" s="33" t="s">
        <v>79</v>
      </c>
      <c r="B22" s="37"/>
      <c r="C22" s="37">
        <v>1</v>
      </c>
      <c r="D22" s="37"/>
      <c r="E22" s="37"/>
      <c r="F22" s="37"/>
      <c r="G22" s="38"/>
    </row>
    <row r="23" spans="1:7" ht="15" customHeight="1" x14ac:dyDescent="0.25">
      <c r="A23" s="33" t="s">
        <v>80</v>
      </c>
      <c r="B23" s="37">
        <v>99</v>
      </c>
      <c r="C23" s="37">
        <v>92</v>
      </c>
      <c r="D23" s="37"/>
      <c r="E23" s="37"/>
      <c r="F23" s="37"/>
      <c r="G23" s="38"/>
    </row>
    <row r="24" spans="1:7" ht="25.5" x14ac:dyDescent="0.25">
      <c r="A24" s="33" t="s">
        <v>81</v>
      </c>
      <c r="B24" s="37">
        <v>99</v>
      </c>
      <c r="C24" s="37">
        <v>259</v>
      </c>
      <c r="D24" s="37">
        <v>3</v>
      </c>
      <c r="E24" s="37"/>
      <c r="F24" s="37"/>
      <c r="G24" s="38"/>
    </row>
    <row r="25" spans="1:7" x14ac:dyDescent="0.25">
      <c r="A25" s="33" t="s">
        <v>82</v>
      </c>
      <c r="B25" s="37">
        <v>30</v>
      </c>
      <c r="C25" s="37">
        <v>37</v>
      </c>
      <c r="D25" s="37"/>
      <c r="E25" s="37"/>
      <c r="F25" s="37"/>
      <c r="G25" s="38"/>
    </row>
    <row r="26" spans="1:7" ht="15.75" thickBot="1" x14ac:dyDescent="0.3">
      <c r="A26" s="34" t="s">
        <v>83</v>
      </c>
      <c r="B26" s="39"/>
      <c r="C26" s="39"/>
      <c r="D26" s="39"/>
      <c r="E26" s="39"/>
      <c r="F26" s="39"/>
      <c r="G26" s="40"/>
    </row>
    <row r="28" spans="1:7" x14ac:dyDescent="0.25">
      <c r="A28" s="31" t="s">
        <v>95</v>
      </c>
      <c r="B28" s="21">
        <f>SUM(B5:B26)</f>
        <v>1515</v>
      </c>
      <c r="C28" s="21">
        <f>SUM(C5:C26)</f>
        <v>4676</v>
      </c>
      <c r="D28" s="21">
        <f>SUM(D5:D26)</f>
        <v>71</v>
      </c>
      <c r="E28" s="21">
        <f>SUM(E5:E26)</f>
        <v>0</v>
      </c>
      <c r="F28" s="21">
        <f>SUM(F5:F26)</f>
        <v>0</v>
      </c>
      <c r="G28" s="21">
        <f t="shared" ref="G28" si="0">SUM(G5:G26)</f>
        <v>28</v>
      </c>
    </row>
    <row r="29" spans="1:7" x14ac:dyDescent="0.25">
      <c r="A29" s="31" t="s">
        <v>94</v>
      </c>
      <c r="B29" s="21">
        <f>SUM(B28:G28)</f>
        <v>6290</v>
      </c>
    </row>
  </sheetData>
  <sortState ref="A7:A28">
    <sortCondition ref="A7"/>
  </sortState>
  <mergeCells count="7">
    <mergeCell ref="A3:A4"/>
    <mergeCell ref="E3:E4"/>
    <mergeCell ref="A1:G1"/>
    <mergeCell ref="B3:C3"/>
    <mergeCell ref="D3:D4"/>
    <mergeCell ref="F3:F4"/>
    <mergeCell ref="G3:G4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Загальна інформація</vt:lpstr>
      <vt:lpstr>За напрямами _ люди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Юрій Миколайович Жук</dc:creator>
  <cp:lastModifiedBy>W107</cp:lastModifiedBy>
  <cp:lastPrinted>2020-03-06T09:19:51Z</cp:lastPrinted>
  <dcterms:created xsi:type="dcterms:W3CDTF">2019-12-24T16:25:52Z</dcterms:created>
  <dcterms:modified xsi:type="dcterms:W3CDTF">2022-08-26T08:21:31Z</dcterms:modified>
</cp:coreProperties>
</file>